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26"/>
  <workbookPr defaultThemeVersion="166925"/>
  <bookViews>
    <workbookView xWindow="65416" yWindow="65416" windowWidth="19440" windowHeight="10440" activeTab="0"/>
  </bookViews>
  <sheets>
    <sheet name="Instructions" sheetId="2" r:id="rId1"/>
    <sheet name="Cost Submittal" sheetId="1" r:id="rId2"/>
  </sheets>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<sst xmlns="http://schemas.openxmlformats.org/spreadsheetml/2006/main" count="32" uniqueCount="29">
  <si>
    <t>Instructions</t>
  </si>
  <si>
    <t>The Cost Submittal must be completed in its entirety by completing all boxes shaded in yellow.</t>
  </si>
  <si>
    <t>If an item has no cost for that time period, indicate "0" in the cell.</t>
  </si>
  <si>
    <t>SAP NUMBER</t>
  </si>
  <si>
    <t>POINT OF CONTACT NAME</t>
  </si>
  <si>
    <t>POINT OF CONTACT PHONE</t>
  </si>
  <si>
    <t>POINT OF CONTACT EMAIL</t>
  </si>
  <si>
    <t>Transition</t>
  </si>
  <si>
    <t>Fixed Fee</t>
  </si>
  <si>
    <t>Year 1</t>
  </si>
  <si>
    <t xml:space="preserve"> Total Cost</t>
  </si>
  <si>
    <t xml:space="preserve">Year 2 </t>
  </si>
  <si>
    <t>Turnover</t>
  </si>
  <si>
    <t>Estimated Members</t>
  </si>
  <si>
    <t>VENDOR/FISCAL EMPLOYMENT AGENT FINANCIAL MANAGEMENT SERVICES</t>
  </si>
  <si>
    <t>Year 3</t>
  </si>
  <si>
    <t>Total Years 1-3</t>
  </si>
  <si>
    <t>First 6 Month Extension</t>
  </si>
  <si>
    <t>Second 6 Month Extension</t>
  </si>
  <si>
    <t>Third 6 Month Extension</t>
  </si>
  <si>
    <t>Total Contract Cost</t>
  </si>
  <si>
    <t>Fourth 6 Month Extension</t>
  </si>
  <si>
    <t>The Department is requesting an all-inclusive per-member per-month (PM/PM) Fixed Administration Fee for the performance of all tasks and deliverables, as identified and detailed in Section III, Technical Submittal, in compliance with the Requirements set forth in Section III-7.  NOTE: "all-inclusive" means to include all costs associated with completing the tasks and deliverables per the requirements of the RFA, to include, but not limited to possible delays in Support Service Professional and Direct Care Worker time-sheet submittal,  over-utilization of the authorized units in the Individualized Service Plan (ISP), any cost associated with a claim denial from the Medicaid Management Information System, travel, overhead, and profit.  The Department will not reimburse any incurred costs outside of the all-inclusive PM/PM Fixed Administration Fee.  The number of "Estimated Members" is provided only for the purposes of developing and evaluating Cost Submittals.  The selected Applicant's PM/PM Fixed Administration Fee will be based on the actual number of members in each given month.</t>
  </si>
  <si>
    <t>The PM/PM Fixed Administration Fee should be entered into the yellow highlighted cells on the Cost Submittal tab, where indicated.  The worksheet will calculate the yearly totals based upon the PM/PM rate entered and the prepopulated estimate of members.  Since the PM/PM rate is not associated with Transition and Turnover, only the Fixed Fee is entered into the yellow highlighted cells for the respective tasks.  The worksheet will calculate yearly totals by including the Fixed Fee for Transition in Year 1, and the Fixed Fee for Turnover in Year 3.</t>
  </si>
  <si>
    <t>Costs for Transition and Turnover are not included in the PM/PM Fixed Administration Fee, and should instead be proposed as separate Fixed Fees that each should include all costs associated with completing Transition or Turnover, respectively, including overhead, profit, etc.</t>
  </si>
  <si>
    <t>Per Member Per Month (PM/PM)</t>
  </si>
  <si>
    <t>PM/PM RATE</t>
  </si>
  <si>
    <t>APPLICANT NAME</t>
  </si>
  <si>
    <t>Any pricing  that contains conditions placed on the acceptance of the rate or includes assumptions will be found to be non-responsive to the requirements of the RFA and will disqualify the Applicant.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</si>
</sst>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0">
    <font>
      <sz val="11"/>
      <color theme="1"/>
      <name val="Calibri"/>
      <family val="2"/>
      <scheme val="minor"/>
    </font>
    <font>
      <sz val="10"/>
      <name val="Arial"/>
      <family val="2"/>
    </font>
    <font>
      <b/>
      <sz val="12"/>
      <color theme="1"/>
      <name val="Calibri"/>
      <family val="2"/>
      <scheme val="minor"/>
    </font>
    <font>
      <sz val="12"/>
      <color theme="1"/>
      <name val="Calibri"/>
      <family val="2"/>
      <scheme val="minor"/>
    </font>
    <font>
      <b/>
      <sz val="16"/>
      <color theme="1"/>
      <name val="Calibri"/>
      <family val="2"/>
      <scheme val="minor"/>
    </font>
    <font>
      <b/>
      <u val="single"/>
      <sz val="16"/>
      <name val="Calibri"/>
      <family val="2"/>
      <scheme val="minor"/>
    </font>
    <font>
      <sz val="12"/>
      <name val="Calibri"/>
      <family val="2"/>
      <scheme val="minor"/>
    </font>
    <font>
      <b/>
      <sz val="12"/>
      <name val="Calibri"/>
      <family val="2"/>
      <scheme val="minor"/>
    </font>
    <font>
      <b/>
      <sz val="12"/>
      <color theme="1"/>
      <name val="Times New Roman"/>
      <family val="1"/>
    </font>
    <font>
      <sz val="12"/>
      <color rgb="FFFF0000"/>
      <name val="Calibri"/>
      <family val="2"/>
      <scheme val="minor"/>
    </font>
  </fonts>
  <fills count="5">
    <fill>
      <patternFill/>
    </fill>
    <fill>
      <patternFill patternType="gray125"/>
    </fill>
    <fill>
      <patternFill patternType="solid">
        <fgColor theme="0"/>
        <bgColor indexed="64"/>
      </patternFill>
    </fill>
    <fill>
      <patternFill patternType="solid">
        <fgColor theme="2" tint="-0.09996999800205231"/>
        <bgColor indexed="64"/>
      </patternFill>
    </fill>
    <fill>
      <patternFill patternType="solid">
        <fgColor rgb="FFFFFF00"/>
        <bgColor indexed="64"/>
      </patternFill>
    </fill>
  </fills>
  <borders count="20">
    <border>
      <left/>
      <right/>
      <top/>
      <bottom/>
      <diagonal/>
    </border>
    <border>
      <left style="thin"/>
      <right style="thin"/>
      <top style="thin"/>
      <bottom style="thin"/>
    </border>
    <border>
      <left style="thin"/>
      <right style="thin"/>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top style="thin"/>
      <bottom/>
    </border>
    <border>
      <left/>
      <right/>
      <top style="thin"/>
      <bottom/>
    </border>
    <border>
      <left/>
      <right style="thin"/>
      <top style="thin"/>
      <bottom/>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style="thin"/>
      <top style="thin"/>
      <bottom style="thin"/>
    </border>
    <border>
      <left style="thin"/>
      <right style="medium"/>
      <top style="thin"/>
      <bottom style="thin"/>
    </border>
    <border>
      <left style="thin"/>
      <right/>
      <top style="thin"/>
      <bottom style="thin"/>
    </border>
    <border>
      <left/>
      <right/>
      <top/>
      <bottom style="thin"/>
    </border>
    <border>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cellStyleXfs>
  <cellXfs count="61">
    <xf numFmtId="0" fontId="0" fillId="0" borderId="0" xfId="0"/>
    <xf numFmtId="0" fontId="2" fillId="0" borderId="0" xfId="0" applyFont="1"/>
    <xf numFmtId="0" fontId="3" fillId="0" borderId="0" xfId="0" applyFont="1"/>
    <xf numFmtId="0" fontId="3" fillId="0" borderId="0" xfId="0" applyFont="1" applyFill="1"/>
    <xf numFmtId="0" fontId="3" fillId="0" borderId="1" xfId="0" applyFont="1" applyBorder="1"/>
    <xf numFmtId="0" fontId="3" fillId="0" borderId="1" xfId="0" applyFont="1" applyBorder="1" applyAlignment="1">
      <alignment horizontal="center" vertical="center"/>
    </xf>
    <xf numFmtId="44" fontId="3" fillId="0" borderId="1" xfId="16" applyFont="1" applyBorder="1"/>
    <xf numFmtId="2" fontId="3" fillId="0" borderId="0" xfId="0" applyNumberFormat="1" applyFont="1"/>
    <xf numFmtId="0" fontId="4" fillId="0" borderId="0" xfId="0" applyFont="1"/>
    <xf numFmtId="0" fontId="2" fillId="0" borderId="2" xfId="0" applyFont="1" applyFill="1" applyBorder="1" applyAlignment="1">
      <alignment/>
    </xf>
    <xf numFmtId="0" fontId="6" fillId="0" borderId="0" xfId="0" applyFont="1"/>
    <xf numFmtId="0" fontId="6" fillId="0" borderId="0" xfId="0" applyFont="1" applyAlignment="1">
      <alignment wrapText="1"/>
    </xf>
    <xf numFmtId="0" fontId="7" fillId="0" borderId="0" xfId="0" applyFont="1" applyAlignment="1">
      <alignment horizontal="left" wrapText="1"/>
    </xf>
    <xf numFmtId="0" fontId="7" fillId="0" borderId="0" xfId="0" applyFont="1"/>
    <xf numFmtId="0" fontId="8" fillId="0" borderId="0" xfId="0" applyFont="1" applyAlignment="1">
      <alignment horizontal="center" vertical="center"/>
    </xf>
    <xf numFmtId="0" fontId="3" fillId="2" borderId="1" xfId="18" applyNumberFormat="1" applyFont="1" applyFill="1" applyBorder="1" applyAlignment="1">
      <alignment horizontal="right"/>
    </xf>
    <xf numFmtId="44" fontId="3" fillId="2" borderId="1" xfId="16" applyFont="1" applyFill="1" applyBorder="1"/>
    <xf numFmtId="0" fontId="6" fillId="0" borderId="1" xfId="0" applyFont="1" applyBorder="1"/>
    <xf numFmtId="0" fontId="3" fillId="3" borderId="1" xfId="0" applyFont="1" applyFill="1" applyBorder="1"/>
    <xf numFmtId="43" fontId="3" fillId="3" borderId="1" xfId="18" applyFont="1" applyFill="1" applyBorder="1" applyAlignment="1">
      <alignment horizontal="center" vertical="center"/>
    </xf>
    <xf numFmtId="0" fontId="3" fillId="3" borderId="1" xfId="16" applyNumberFormat="1" applyFont="1" applyFill="1" applyBorder="1"/>
    <xf numFmtId="44" fontId="3" fillId="3" borderId="1" xfId="16" applyFont="1" applyFill="1" applyBorder="1"/>
    <xf numFmtId="0" fontId="3" fillId="3" borderId="1" xfId="0" applyFont="1" applyFill="1" applyBorder="1" applyAlignment="1">
      <alignment horizontal="center" vertical="center"/>
    </xf>
    <xf numFmtId="44" fontId="3" fillId="3" borderId="1" xfId="0" applyNumberFormat="1" applyFont="1" applyFill="1" applyBorder="1"/>
    <xf numFmtId="0" fontId="3" fillId="0" borderId="0" xfId="0" applyFont="1" applyBorder="1"/>
    <xf numFmtId="0" fontId="3" fillId="0" borderId="0" xfId="0" applyFont="1" applyBorder="1" applyAlignment="1">
      <alignment horizontal="center" vertical="center"/>
    </xf>
    <xf numFmtId="44" fontId="3" fillId="0" borderId="0" xfId="16" applyFont="1" applyBorder="1" applyAlignment="1">
      <alignment horizontal="center" vertical="center"/>
    </xf>
    <xf numFmtId="0" fontId="2" fillId="0" borderId="0" xfId="0" applyFont="1" applyBorder="1"/>
    <xf numFmtId="0" fontId="2" fillId="3" borderId="1" xfId="0" applyFont="1" applyFill="1" applyBorder="1"/>
    <xf numFmtId="0" fontId="9" fillId="0" borderId="0" xfId="0" applyFont="1"/>
    <xf numFmtId="0" fontId="6" fillId="0" borderId="3" xfId="0" applyFont="1" applyBorder="1" applyAlignment="1">
      <alignment horizontal="left"/>
    </xf>
    <xf numFmtId="0" fontId="6" fillId="0" borderId="4" xfId="0" applyFont="1" applyBorder="1" applyAlignment="1">
      <alignment horizontal="left"/>
    </xf>
    <xf numFmtId="0" fontId="6" fillId="0" borderId="5" xfId="0" applyFont="1" applyBorder="1" applyAlignment="1">
      <alignment horizontal="left"/>
    </xf>
    <xf numFmtId="0" fontId="5" fillId="0" borderId="6"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6" fillId="0" borderId="9" xfId="0" applyFont="1" applyBorder="1" applyAlignment="1">
      <alignment vertical="top" wrapText="1"/>
    </xf>
    <xf numFmtId="0" fontId="6" fillId="0" borderId="10" xfId="0" applyFont="1" applyBorder="1" applyAlignment="1">
      <alignment vertical="top" wrapText="1"/>
    </xf>
    <xf numFmtId="0" fontId="6" fillId="0" borderId="11" xfId="0" applyFont="1" applyBorder="1" applyAlignment="1">
      <alignment vertical="top" wrapText="1"/>
    </xf>
    <xf numFmtId="0" fontId="6" fillId="0" borderId="12" xfId="0" applyFont="1" applyBorder="1" applyAlignment="1">
      <alignment horizontal="left" wrapText="1"/>
    </xf>
    <xf numFmtId="0" fontId="6" fillId="0" borderId="13" xfId="0" applyFont="1" applyBorder="1" applyAlignment="1">
      <alignment horizontal="left" wrapText="1"/>
    </xf>
    <xf numFmtId="0" fontId="6" fillId="0" borderId="14" xfId="0" applyFont="1" applyBorder="1" applyAlignment="1">
      <alignment horizontal="left" wrapText="1"/>
    </xf>
    <xf numFmtId="0" fontId="6" fillId="0" borderId="9" xfId="0" applyFont="1" applyBorder="1" applyAlignment="1">
      <alignment horizontal="left" wrapText="1"/>
    </xf>
    <xf numFmtId="0" fontId="6" fillId="0" borderId="10" xfId="0" applyFont="1" applyBorder="1" applyAlignment="1">
      <alignment horizontal="left" wrapText="1"/>
    </xf>
    <xf numFmtId="0" fontId="6" fillId="0" borderId="11" xfId="0" applyFont="1" applyBorder="1" applyAlignment="1">
      <alignment horizontal="left" wrapText="1"/>
    </xf>
    <xf numFmtId="0" fontId="6" fillId="0" borderId="15" xfId="0" applyFont="1" applyBorder="1" applyAlignment="1">
      <alignment horizontal="left"/>
    </xf>
    <xf numFmtId="0" fontId="6" fillId="0" borderId="1" xfId="0" applyFont="1" applyBorder="1" applyAlignment="1">
      <alignment horizontal="left"/>
    </xf>
    <xf numFmtId="0" fontId="6" fillId="0" borderId="16" xfId="0" applyFont="1" applyBorder="1" applyAlignment="1">
      <alignment horizontal="left"/>
    </xf>
    <xf numFmtId="0" fontId="3" fillId="0" borderId="6" xfId="0" applyFont="1" applyBorder="1" applyAlignment="1">
      <alignment horizontal="center"/>
    </xf>
    <xf numFmtId="0" fontId="3" fillId="0" borderId="7" xfId="0" applyFont="1" applyBorder="1" applyAlignment="1">
      <alignment horizontal="center"/>
    </xf>
    <xf numFmtId="0" fontId="3" fillId="0" borderId="17" xfId="0" applyFont="1" applyBorder="1" applyAlignment="1">
      <alignment horizontal="left"/>
    </xf>
    <xf numFmtId="0" fontId="3" fillId="0" borderId="10" xfId="0" applyFont="1" applyBorder="1" applyAlignment="1">
      <alignment horizontal="left"/>
    </xf>
    <xf numFmtId="0" fontId="3" fillId="0" borderId="18" xfId="0" applyFont="1" applyBorder="1" applyAlignment="1">
      <alignment horizontal="center"/>
    </xf>
    <xf numFmtId="0" fontId="2" fillId="0" borderId="0" xfId="0" applyFont="1" applyFill="1" applyAlignment="1">
      <alignment horizontal="center"/>
    </xf>
    <xf numFmtId="0" fontId="3" fillId="0" borderId="0" xfId="0" applyFont="1" applyFill="1" applyAlignment="1">
      <alignment horizontal="center"/>
    </xf>
    <xf numFmtId="0" fontId="3" fillId="0" borderId="1" xfId="0" applyFont="1" applyBorder="1" applyAlignment="1">
      <alignment horizontal="left"/>
    </xf>
    <xf numFmtId="0" fontId="3" fillId="4" borderId="1" xfId="0" applyFont="1" applyFill="1" applyBorder="1" applyAlignment="1" applyProtection="1">
      <alignment horizontal="center"/>
      <protection locked="0"/>
    </xf>
    <xf numFmtId="0" fontId="0" fillId="0" borderId="1" xfId="0" applyBorder="1" applyAlignment="1" applyProtection="1">
      <alignment/>
      <protection locked="0"/>
    </xf>
    <xf numFmtId="44" fontId="3" fillId="4" borderId="19" xfId="16" applyFont="1" applyFill="1" applyBorder="1" applyProtection="1">
      <protection locked="0"/>
    </xf>
    <xf numFmtId="44" fontId="3" fillId="4" borderId="1" xfId="16" applyFont="1" applyFill="1" applyBorder="1" applyProtection="1">
      <protection locked="0"/>
    </xf>
    <xf numFmtId="44" fontId="3" fillId="4" borderId="1" xfId="16" applyFont="1" applyFill="1" applyBorder="1" applyAlignment="1" applyProtection="1">
      <alignment vertic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customProperty" Target="../customProperty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2FE10-94F5-4F61-8DB1-AD1DFBAF97D5}">
  <dimension ref="A1:O10"/>
  <sheetViews>
    <sheetView tabSelected="1" workbookViewId="0" topLeftCell="A1">
      <selection activeCell="A4" sqref="A4:K4"/>
    </sheetView>
  </sheetViews>
  <sheetFormatPr defaultColWidth="9.140625" defaultRowHeight="15"/>
  <cols>
    <col min="1" max="8" width="9.140625" style="10" customWidth="1"/>
    <col min="9" max="9" width="23.28125" style="10" customWidth="1"/>
    <col min="10" max="10" width="9.140625" style="10" hidden="1" customWidth="1"/>
    <col min="11" max="11" width="8.7109375" style="10" hidden="1" customWidth="1"/>
    <col min="12" max="16384" width="9.140625" style="10" customWidth="1"/>
  </cols>
  <sheetData>
    <row r="1" spans="1:11" ht="21" customHeight="1" thickBot="1">
      <c r="A1" s="33" t="s">
        <v>0</v>
      </c>
      <c r="B1" s="34"/>
      <c r="C1" s="34"/>
      <c r="D1" s="34"/>
      <c r="E1" s="34"/>
      <c r="F1" s="34"/>
      <c r="G1" s="34"/>
      <c r="H1" s="34"/>
      <c r="I1" s="34"/>
      <c r="J1" s="34"/>
      <c r="K1" s="35"/>
    </row>
    <row r="2" spans="1:11" ht="21" customHeight="1">
      <c r="A2" s="30" t="s">
        <v>1</v>
      </c>
      <c r="B2" s="31"/>
      <c r="C2" s="31"/>
      <c r="D2" s="31"/>
      <c r="E2" s="31"/>
      <c r="F2" s="31"/>
      <c r="G2" s="31"/>
      <c r="H2" s="31"/>
      <c r="I2" s="31"/>
      <c r="J2" s="31"/>
      <c r="K2" s="32"/>
    </row>
    <row r="3" spans="1:12" ht="21" customHeight="1">
      <c r="A3" s="45" t="s">
        <v>2</v>
      </c>
      <c r="B3" s="46"/>
      <c r="C3" s="46"/>
      <c r="D3" s="46"/>
      <c r="E3" s="46"/>
      <c r="F3" s="46"/>
      <c r="G3" s="46"/>
      <c r="H3" s="46"/>
      <c r="I3" s="46"/>
      <c r="J3" s="46"/>
      <c r="K3" s="47"/>
      <c r="L3" s="29"/>
    </row>
    <row r="4" spans="1:12" ht="180.6" customHeight="1">
      <c r="A4" s="36" t="s">
        <v>22</v>
      </c>
      <c r="B4" s="37"/>
      <c r="C4" s="37"/>
      <c r="D4" s="37"/>
      <c r="E4" s="37"/>
      <c r="F4" s="37"/>
      <c r="G4" s="37"/>
      <c r="H4" s="37"/>
      <c r="I4" s="37"/>
      <c r="J4" s="37"/>
      <c r="K4" s="38"/>
      <c r="L4" s="11"/>
    </row>
    <row r="5" spans="1:11" ht="47.25" customHeight="1">
      <c r="A5" s="42" t="s">
        <v>24</v>
      </c>
      <c r="B5" s="43"/>
      <c r="C5" s="43"/>
      <c r="D5" s="43"/>
      <c r="E5" s="43"/>
      <c r="F5" s="43"/>
      <c r="G5" s="43"/>
      <c r="H5" s="43"/>
      <c r="I5" s="43"/>
      <c r="J5" s="43"/>
      <c r="K5" s="44"/>
    </row>
    <row r="6" spans="1:11" ht="96.75" customHeight="1">
      <c r="A6" s="42" t="s">
        <v>23</v>
      </c>
      <c r="B6" s="43"/>
      <c r="C6" s="43"/>
      <c r="D6" s="43"/>
      <c r="E6" s="43"/>
      <c r="F6" s="43"/>
      <c r="G6" s="43"/>
      <c r="H6" s="43"/>
      <c r="I6" s="43"/>
      <c r="J6" s="43"/>
      <c r="K6" s="44"/>
    </row>
    <row r="7" spans="1:11" ht="32.25" customHeight="1" thickBot="1">
      <c r="A7" s="39" t="s">
        <v>28</v>
      </c>
      <c r="B7" s="40"/>
      <c r="C7" s="40"/>
      <c r="D7" s="40"/>
      <c r="E7" s="40"/>
      <c r="F7" s="40"/>
      <c r="G7" s="40"/>
      <c r="H7" s="40"/>
      <c r="I7" s="40"/>
      <c r="J7" s="40"/>
      <c r="K7" s="41"/>
    </row>
    <row r="8" spans="1:15" ht="16.5" customHeight="1">
      <c r="A8" s="12"/>
      <c r="B8" s="12"/>
      <c r="C8" s="12"/>
      <c r="D8" s="12"/>
      <c r="E8" s="12"/>
      <c r="F8" s="12"/>
      <c r="G8" s="12"/>
      <c r="H8" s="12"/>
      <c r="I8" s="12"/>
      <c r="J8" s="12"/>
      <c r="K8" s="12"/>
      <c r="L8" s="12"/>
      <c r="M8" s="12"/>
      <c r="N8" s="12"/>
      <c r="O8" s="12"/>
    </row>
    <row r="9" ht="15">
      <c r="A9" s="13"/>
    </row>
    <row r="10" spans="1:9" ht="15">
      <c r="A10" s="13"/>
      <c r="B10" s="13"/>
      <c r="C10" s="13"/>
      <c r="D10" s="13"/>
      <c r="E10" s="13"/>
      <c r="F10" s="13"/>
      <c r="G10" s="13"/>
      <c r="H10" s="13"/>
      <c r="I10" s="13"/>
    </row>
  </sheetData>
  <sheetProtection algorithmName="SHA-512" hashValue="Li/CxltIWO4YwY9zbvYUp8FN+mT7gCoK8HHuDJufIEvCxiZ4rtBaj4jpPxwUvSvMVXtb4gW4cT3tRpvz8zTnfQ==" saltValue="pmVI6SaHsur8Fe+m7Yocxw==" spinCount="100000" sheet="1" objects="1" scenarios="1"/>
  <mergeCells count="7">
    <mergeCell ref="A2:K2"/>
    <mergeCell ref="A1:K1"/>
    <mergeCell ref="A4:K4"/>
    <mergeCell ref="A7:K7"/>
    <mergeCell ref="A5:K5"/>
    <mergeCell ref="A6:K6"/>
    <mergeCell ref="A3:K3"/>
  </mergeCells>
  <printOptions/>
  <pageMargins left="0.7" right="0.7" top="0.75" bottom="0.75" header="0.3" footer="0.3"/>
  <pageSetup horizontalDpi="600" verticalDpi="600" orientation="landscape"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50B91-75FE-4CF2-807C-84097FB82974}">
  <dimension ref="A1:G36"/>
  <sheetViews>
    <sheetView zoomScale="90" zoomScaleNormal="90" workbookViewId="0" topLeftCell="A1">
      <selection activeCell="D26" sqref="D26"/>
    </sheetView>
  </sheetViews>
  <sheetFormatPr defaultColWidth="9.140625" defaultRowHeight="15"/>
  <cols>
    <col min="1" max="1" width="32.00390625" style="2" customWidth="1"/>
    <col min="2" max="2" width="22.8515625" style="2" customWidth="1"/>
    <col min="3" max="4" width="15.57421875" style="2" customWidth="1"/>
    <col min="5" max="5" width="41.57421875" style="2" customWidth="1"/>
    <col min="6" max="6" width="15.57421875" style="2" customWidth="1"/>
    <col min="7" max="16384" width="9.140625" style="2" customWidth="1"/>
  </cols>
  <sheetData>
    <row r="1" ht="21">
      <c r="A1" s="8" t="s">
        <v>14</v>
      </c>
    </row>
    <row r="2" ht="21">
      <c r="A2" s="8"/>
    </row>
    <row r="3" spans="1:4" ht="15">
      <c r="A3" s="1" t="s">
        <v>27</v>
      </c>
      <c r="B3" s="56"/>
      <c r="C3" s="57"/>
      <c r="D3" s="57"/>
    </row>
    <row r="4" spans="1:4" ht="15">
      <c r="A4" s="1" t="s">
        <v>3</v>
      </c>
      <c r="B4" s="56"/>
      <c r="C4" s="57"/>
      <c r="D4" s="57"/>
    </row>
    <row r="5" spans="1:4" ht="15">
      <c r="A5" s="1" t="s">
        <v>4</v>
      </c>
      <c r="B5" s="56"/>
      <c r="C5" s="57"/>
      <c r="D5" s="57"/>
    </row>
    <row r="6" spans="1:4" ht="15">
      <c r="A6" s="1" t="s">
        <v>5</v>
      </c>
      <c r="B6" s="56"/>
      <c r="C6" s="57"/>
      <c r="D6" s="57"/>
    </row>
    <row r="7" spans="1:4" ht="15">
      <c r="A7" s="1" t="s">
        <v>6</v>
      </c>
      <c r="B7" s="56"/>
      <c r="C7" s="57"/>
      <c r="D7" s="57"/>
    </row>
    <row r="8" spans="1:4" s="3" customFormat="1" ht="15">
      <c r="A8" s="53"/>
      <c r="B8" s="53"/>
      <c r="C8" s="53"/>
      <c r="D8" s="53"/>
    </row>
    <row r="9" spans="1:4" s="3" customFormat="1" ht="15">
      <c r="A9" s="53" t="s">
        <v>7</v>
      </c>
      <c r="B9" s="53"/>
      <c r="C9" s="53"/>
      <c r="D9" s="53"/>
    </row>
    <row r="10" spans="1:7" s="3" customFormat="1" ht="15">
      <c r="A10" s="54"/>
      <c r="B10" s="54"/>
      <c r="C10" s="54"/>
      <c r="D10" s="9" t="s">
        <v>8</v>
      </c>
      <c r="G10" s="14"/>
    </row>
    <row r="11" spans="1:4" ht="18.95" customHeight="1">
      <c r="A11" s="55" t="s">
        <v>9</v>
      </c>
      <c r="B11" s="55"/>
      <c r="C11" s="55"/>
      <c r="D11" s="58"/>
    </row>
    <row r="12" spans="1:4" ht="18.95" customHeight="1">
      <c r="A12" s="49"/>
      <c r="B12" s="49"/>
      <c r="C12" s="49"/>
      <c r="D12" s="49"/>
    </row>
    <row r="13" spans="1:4" ht="18.95" customHeight="1">
      <c r="A13" s="52"/>
      <c r="B13" s="52"/>
      <c r="C13" s="52"/>
      <c r="D13" s="52"/>
    </row>
    <row r="14" spans="1:4" ht="18.95" customHeight="1">
      <c r="A14" s="4" t="s">
        <v>25</v>
      </c>
      <c r="B14" s="5" t="s">
        <v>13</v>
      </c>
      <c r="C14" s="5" t="s">
        <v>26</v>
      </c>
      <c r="D14" s="5" t="s">
        <v>10</v>
      </c>
    </row>
    <row r="15" spans="1:4" ht="18.95" customHeight="1">
      <c r="A15" s="4" t="s">
        <v>9</v>
      </c>
      <c r="B15" s="15">
        <v>10200</v>
      </c>
      <c r="C15" s="59"/>
      <c r="D15" s="6">
        <f>(B15*C15)+D11</f>
        <v>0</v>
      </c>
    </row>
    <row r="16" spans="1:4" ht="18.95" customHeight="1">
      <c r="A16" s="4" t="s">
        <v>11</v>
      </c>
      <c r="B16" s="15">
        <v>10200</v>
      </c>
      <c r="C16" s="59"/>
      <c r="D16" s="6">
        <f aca="true" t="shared" si="0" ref="D16:D22">B16*C16</f>
        <v>0</v>
      </c>
    </row>
    <row r="17" spans="1:4" ht="18.95" customHeight="1">
      <c r="A17" s="4" t="s">
        <v>15</v>
      </c>
      <c r="B17" s="15">
        <v>10200</v>
      </c>
      <c r="C17" s="60"/>
      <c r="D17" s="16">
        <f>(B17*C17)+D26</f>
        <v>0</v>
      </c>
    </row>
    <row r="18" spans="1:4" ht="18.95" customHeight="1">
      <c r="A18" s="28" t="s">
        <v>16</v>
      </c>
      <c r="B18" s="19"/>
      <c r="C18" s="20"/>
      <c r="D18" s="21">
        <f>D15+D16+D17</f>
        <v>0</v>
      </c>
    </row>
    <row r="19" spans="1:4" ht="18.95" customHeight="1">
      <c r="A19" s="17" t="s">
        <v>17</v>
      </c>
      <c r="B19" s="15">
        <v>5100</v>
      </c>
      <c r="C19" s="59"/>
      <c r="D19" s="16">
        <f>B19*C19</f>
        <v>0</v>
      </c>
    </row>
    <row r="20" spans="1:4" ht="18.95" customHeight="1">
      <c r="A20" s="17" t="s">
        <v>18</v>
      </c>
      <c r="B20" s="15">
        <v>5100</v>
      </c>
      <c r="C20" s="59"/>
      <c r="D20" s="6">
        <f t="shared" si="0"/>
        <v>0</v>
      </c>
    </row>
    <row r="21" spans="1:4" ht="18.95" customHeight="1">
      <c r="A21" s="17" t="s">
        <v>19</v>
      </c>
      <c r="B21" s="15">
        <v>5100</v>
      </c>
      <c r="C21" s="59"/>
      <c r="D21" s="6">
        <f t="shared" si="0"/>
        <v>0</v>
      </c>
    </row>
    <row r="22" spans="1:4" ht="18.95" customHeight="1">
      <c r="A22" s="17" t="s">
        <v>21</v>
      </c>
      <c r="B22" s="15">
        <v>5100</v>
      </c>
      <c r="C22" s="59"/>
      <c r="D22" s="16">
        <f t="shared" si="0"/>
        <v>0</v>
      </c>
    </row>
    <row r="23" spans="1:7" ht="18.95" customHeight="1">
      <c r="A23" s="28" t="s">
        <v>20</v>
      </c>
      <c r="B23" s="22"/>
      <c r="C23" s="18"/>
      <c r="D23" s="23">
        <f>D18+D19+D20+D21+D22</f>
        <v>0</v>
      </c>
      <c r="G23" s="7"/>
    </row>
    <row r="24" spans="1:7" ht="18.95" customHeight="1">
      <c r="A24" s="53" t="s">
        <v>12</v>
      </c>
      <c r="B24" s="53"/>
      <c r="C24" s="53"/>
      <c r="D24" s="53"/>
      <c r="G24" s="7"/>
    </row>
    <row r="25" spans="1:7" ht="18.95" customHeight="1">
      <c r="A25" s="54"/>
      <c r="B25" s="54"/>
      <c r="C25" s="54"/>
      <c r="D25" s="9" t="s">
        <v>8</v>
      </c>
      <c r="G25" s="7"/>
    </row>
    <row r="26" spans="1:4" ht="18.95" customHeight="1">
      <c r="A26" s="50" t="s">
        <v>15</v>
      </c>
      <c r="B26" s="51"/>
      <c r="C26" s="51"/>
      <c r="D26" s="59"/>
    </row>
    <row r="27" spans="1:4" ht="18.95" customHeight="1">
      <c r="A27" s="48"/>
      <c r="B27" s="49"/>
      <c r="C27" s="49"/>
      <c r="D27" s="49"/>
    </row>
    <row r="28" spans="1:2" ht="18.95" customHeight="1">
      <c r="A28" s="24"/>
      <c r="B28" s="25"/>
    </row>
    <row r="29" spans="1:2" ht="18.95" customHeight="1">
      <c r="A29" s="24"/>
      <c r="B29" s="26"/>
    </row>
    <row r="30" spans="1:2" ht="18.95" customHeight="1">
      <c r="A30" s="24"/>
      <c r="B30" s="26"/>
    </row>
    <row r="31" spans="1:2" ht="18.95" customHeight="1">
      <c r="A31" s="24"/>
      <c r="B31" s="26"/>
    </row>
    <row r="32" spans="1:2" ht="18.95" customHeight="1">
      <c r="A32" s="24"/>
      <c r="B32" s="26"/>
    </row>
    <row r="33" spans="1:2" ht="18.95" customHeight="1">
      <c r="A33" s="24"/>
      <c r="B33" s="26"/>
    </row>
    <row r="34" spans="1:2" ht="18.95" customHeight="1">
      <c r="A34" s="24"/>
      <c r="B34" s="26"/>
    </row>
    <row r="35" spans="1:2" ht="18.95" customHeight="1">
      <c r="A35" s="24"/>
      <c r="B35" s="26"/>
    </row>
    <row r="36" spans="1:2" ht="18.95" customHeight="1">
      <c r="A36" s="27"/>
      <c r="B36" s="26"/>
    </row>
    <row r="37" ht="18.95" customHeight="1"/>
    <row r="38" ht="18.95" customHeight="1"/>
  </sheetData>
  <sheetProtection algorithmName="SHA-512" hashValue="uUYyFPPkVq9u9SAujWpUn9SijVf5hFtMokbEQII/fqMHpW0uyVM4FAmQWYdCf0OZV1vhkktBZXXu2Csb9d4fyQ==" saltValue="wmkJnv3Jyn/gFyXoqfZ5OQ==" spinCount="100000" sheet="1" objects="1" scenarios="1" selectLockedCells="1"/>
  <mergeCells count="15">
    <mergeCell ref="B3:D3"/>
    <mergeCell ref="B4:D4"/>
    <mergeCell ref="B5:D5"/>
    <mergeCell ref="B6:D6"/>
    <mergeCell ref="B7:D7"/>
    <mergeCell ref="A27:D27"/>
    <mergeCell ref="A26:C26"/>
    <mergeCell ref="A12:D12"/>
    <mergeCell ref="A13:D13"/>
    <mergeCell ref="A8:D8"/>
    <mergeCell ref="A24:D24"/>
    <mergeCell ref="A25:C25"/>
    <mergeCell ref="A9:D9"/>
    <mergeCell ref="A11:C11"/>
    <mergeCell ref="A10:C10"/>
  </mergeCells>
  <printOptions/>
  <pageMargins left="0.7" right="0.7" top="0.75" bottom="0.75" header="0.3" footer="0.3"/>
  <pageSetup horizontalDpi="600" verticalDpi="600" orientation="portrait" r:id="rId1"/>
  <customProperties>
    <customPr name="_pios_id" r:id="rId2"/>
  </customPropertie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46EA52244FBE24B808AE3143A0BA3C6" ma:contentTypeVersion="9" ma:contentTypeDescription="Create a new document." ma:contentTypeScope="" ma:versionID="e412f4d69343c1f18d45295aa0b6f6a2">
  <xsd:schema xmlns:xsd="http://www.w3.org/2001/XMLSchema" xmlns:xs="http://www.w3.org/2001/XMLSchema" xmlns:p="http://schemas.microsoft.com/office/2006/metadata/properties" xmlns:ns2="b01d0dc2-6c8a-4e72-8b27-6490d5fc9e83" xmlns:ns3="04f1bf06-1956-48b5-bbfb-b69e1916f20c" targetNamespace="http://schemas.microsoft.com/office/2006/metadata/properties" ma:root="true" ma:fieldsID="118f8b4920fbf1750853081df0b8cde6" ns2:_="" ns3:_="">
    <xsd:import namespace="b01d0dc2-6c8a-4e72-8b27-6490d5fc9e83"/>
    <xsd:import namespace="04f1bf06-1956-48b5-bbfb-b69e1916f20c"/>
    <xsd:element name="properties">
      <xsd:complexType>
        <xsd:sequence>
          <xsd:element name="documentManagement">
            <xsd:complexType>
              <xsd:all>
                <xsd:element ref="ns2:Program_x0020_Office" minOccurs="0"/>
                <xsd:element ref="ns3:SharedWithUsers" minOccurs="0"/>
                <xsd:element ref="ns3:SharedWithDetails" minOccurs="0"/>
                <xsd:element ref="ns2:ITQ_x0020_Contract" minOccurs="0"/>
                <xsd:element ref="ns2:Issuing_x0020_Officer"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d0dc2-6c8a-4e72-8b27-6490d5fc9e83" elementFormDefault="qualified">
    <xsd:import namespace="http://schemas.microsoft.com/office/2006/documentManagement/types"/>
    <xsd:import namespace="http://schemas.microsoft.com/office/infopath/2007/PartnerControls"/>
    <xsd:element name="Program_x0020_Office" ma:index="4" nillable="true" ma:displayName="Program Office" ma:internalName="Program_x0020_Office" ma:readOnly="false">
      <xsd:complexType>
        <xsd:complexContent>
          <xsd:extension base="dms:MultiChoice">
            <xsd:sequence>
              <xsd:element name="Value" maxOccurs="unbounded" minOccurs="0" nillable="true">
                <xsd:simpleType>
                  <xsd:restriction base="dms:Choice">
                    <xsd:enumeration value="BIS"/>
                    <xsd:enumeration value="OA"/>
                    <xsd:enumeration value="OCDEL"/>
                    <xsd:enumeration value="OCYF BJJS"/>
                    <xsd:enumeration value="OCYF Loysville"/>
                    <xsd:enumeration value="OCYF NCSTU"/>
                    <xsd:enumeration value="OCYF Program Office"/>
                    <xsd:enumeration value="OCYF SMSTU"/>
                    <xsd:enumeration value="OCYF YCF#3"/>
                    <xsd:enumeration value="OCYF YFC#2"/>
                    <xsd:enumeration value="ODP Ebensburg"/>
                    <xsd:enumeration value="ODP Hamburg"/>
                    <xsd:enumeration value="ODP Polk"/>
                    <xsd:enumeration value="ODP Program Office"/>
                    <xsd:enumeration value="ODP Selinsgrove"/>
                    <xsd:enumeration value="ODP White Haven"/>
                    <xsd:enumeration value="Office of Budget"/>
                    <xsd:enumeration value="Office of Policy Development"/>
                    <xsd:enumeration value="OIM"/>
                    <xsd:enumeration value="OLTL"/>
                    <xsd:enumeration value="OMAP"/>
                    <xsd:enumeration value="OMHSAS Clark Summit"/>
                    <xsd:enumeration value="OMHSAS Danville State Hospital"/>
                    <xsd:enumeration value="OMHSAS Norristown State Hospital"/>
                    <xsd:enumeration value="OMHSAS Program Office"/>
                    <xsd:enumeration value="OMHSAS South Mountain"/>
                    <xsd:enumeration value="OMHSAS Torrance State Hospital"/>
                    <xsd:enumeration value="OMHSAS Warren State Hospital"/>
                    <xsd:enumeration value="OMHSAS Wernersville State Hospital"/>
                  </xsd:restriction>
                </xsd:simpleType>
              </xsd:element>
            </xsd:sequence>
          </xsd:extension>
        </xsd:complexContent>
      </xsd:complexType>
    </xsd:element>
    <xsd:element name="ITQ_x0020_Contract" ma:index="7" nillable="true" ma:displayName="ITQ Contract Name/Number" ma:format="Dropdown" ma:internalName="ITQ_x0020_Contract" ma:readOnly="false">
      <xsd:simpleType>
        <xsd:restriction base="dms:Choice">
          <xsd:enumeration value="Aggregate and Anti-skid Material, 561015"/>
          <xsd:enumeration value="Asphalt Materials, 4400023757"/>
          <xsd:enumeration value="Body Armor, 4400015323"/>
          <xsd:enumeration value="Bridge and Highway Maintenance, 4400022316"/>
          <xsd:enumeration value="Catering Services, 4400022367"/>
          <xsd:enumeration value="Conference and Event Planning, 4400018736"/>
          <xsd:enumeration value="Consulting Services, 4400007410"/>
          <xsd:enumeration value="Creative/AV/Production Services, 4400008677"/>
          <xsd:enumeration value="Custom and Modular Display Systems, Accessories and Services, 4400023735"/>
          <xsd:enumeration value="Electric Vehicle Supply Equipment, 4400023919"/>
          <xsd:enumeration value="Electricity Demand Response, 4400016352"/>
          <xsd:enumeration value="Elevator, Escalator and Mechanical Movers Maintenance and Repair Services, 4400023882"/>
          <xsd:enumeration value="Energy Supply and Management Services , 4400020024"/>
          <xsd:enumeration value="E-Waste Removal &amp; Recycling Services, 4400009722"/>
          <xsd:enumeration value="Facilities Maintenance Services, 4400011716"/>
          <xsd:enumeration value="Fuels, Tank Wagon Delivery, 4400011997"/>
          <xsd:enumeration value="Guaranteed Energy Savings Program, 4400016426"/>
          <xsd:enumeration value="Hazardous/Residual Waste Removal, 4400012750"/>
          <xsd:enumeration value="Helicopters, 4400011318"/>
          <xsd:enumeration value="Historical Design Services, 034020141"/>
          <xsd:enumeration value="IMS Gases, 4400022108"/>
          <xsd:enumeration value="Indoor Floor Cleaning Machines, 4400018745"/>
          <xsd:enumeration value="Innovations and Expansions Project, 4400013615"/>
          <xsd:enumeration value="Integrated Pest Management, 4400018825"/>
          <xsd:enumeration value="IT Services, 4400004480"/>
          <xsd:enumeration value="Lean Management Services, 4400022086"/>
          <xsd:enumeration value="Less Lethal and Duty Gear, 4400018957"/>
          <xsd:enumeration value="Moving and Storage Services, 4400019749"/>
          <xsd:enumeration value="Museum Exhibit Services, 4400010386"/>
          <xsd:enumeration value="New Lease and Rental Used Vehicles"/>
          <xsd:enumeration value="New Security, Surveillance, and Fire Maintenance, 4400023415"/>
          <xsd:enumeration value="PHMC Conservation Services, 4400014001"/>
          <xsd:enumeration value="Printed Materials, 4400015989"/>
          <xsd:enumeration value="Randolph-Sheppard Retail Sales, 4400015488"/>
          <xsd:enumeration value="Ready Mixed Concrete &amp; Cement/Concrete Products, 4400021508"/>
          <xsd:enumeration value="Residential Housing and Treatment, 4400019622"/>
          <xsd:enumeration value="Security Guard, 4400017336"/>
          <xsd:enumeration value="Snow Mobile Trail Grooming Units and Associated Equipment, 4400017259"/>
          <xsd:enumeration value="Soap Products and Accessories, 4400023641"/>
          <xsd:enumeration value="Sterilization and Disinfecting Services, 4400023197"/>
          <xsd:enumeration value="Temporary Rented Power &amp; HVAC Equipment, 4400009863"/>
          <xsd:enumeration value="Training Services, 4400008567"/>
          <xsd:enumeration value="Tree Trimming and Stump Removal, 4400014261"/>
          <xsd:enumeration value="Vocational Rehabilitation Services, 4400020223"/>
          <xsd:enumeration value="Water Treatment Services, 4400018828"/>
        </xsd:restriction>
      </xsd:simpleType>
    </xsd:element>
    <xsd:element name="Issuing_x0020_Officer" ma:index="8" nillable="true" ma:displayName="Issuing Officer" ma:format="Dropdown" ma:internalName="Issuing_x0020_Officer" ma:readOnly="false">
      <xsd:simpleType>
        <xsd:restriction base="dms:Choice">
          <xsd:enumeration value="Bowman, Ross"/>
          <xsd:enumeration value="DePiante, Lisa"/>
          <xsd:enumeration value="Jackson, Jay"/>
          <xsd:enumeration value="Kern, Karen"/>
          <xsd:enumeration value="McCoy, Eric"/>
          <xsd:enumeration value="Mitchell, Merry"/>
          <xsd:enumeration value="Roberto, Rhonda"/>
          <xsd:enumeration value="Rockwell, Kevin"/>
          <xsd:enumeration value="Scott, Darryl"/>
          <xsd:enumeration value="Thompson, Carrie"/>
          <xsd:enumeration value="Wilbur, Gloria"/>
          <xsd:enumeration value="Wullbrandt, Ally"/>
          <xsd:enumeration value="Zeiders, Holly"/>
        </xsd:restriction>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4f1bf06-1956-48b5-bbfb-b69e1916f20c" elementFormDefault="qualified">
    <xsd:import namespace="http://schemas.microsoft.com/office/2006/documentManagement/types"/>
    <xsd:import namespace="http://schemas.microsoft.com/office/infopath/2007/PartnerControls"/>
    <xsd:element name="SharedWithUsers" ma:index="5"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rogram_x0020_Office xmlns="b01d0dc2-6c8a-4e72-8b27-6490d5fc9e83"/>
    <ITQ_x0020_Contract xmlns="b01d0dc2-6c8a-4e72-8b27-6490d5fc9e83" xsi:nil="true"/>
    <Issuing_x0020_Officer xmlns="b01d0dc2-6c8a-4e72-8b27-6490d5fc9e83" xsi:nil="true"/>
  </documentManagement>
</p:properties>
</file>

<file path=customXml/itemProps1.xml><?xml version="1.0" encoding="utf-8"?>
<ds:datastoreItem xmlns:ds="http://schemas.openxmlformats.org/officeDocument/2006/customXml" ds:itemID="{07705307-60EE-4F44-925C-B1AFABE96BDA}">
  <ds:schemaRefs>
    <ds:schemaRef ds:uri="http://schemas.microsoft.com/sharepoint/v3/contenttype/forms"/>
  </ds:schemaRefs>
</ds:datastoreItem>
</file>

<file path=customXml/itemProps2.xml><?xml version="1.0" encoding="utf-8"?>
<ds:datastoreItem xmlns:ds="http://schemas.openxmlformats.org/officeDocument/2006/customXml" ds:itemID="{62DF0628-CC5B-422E-95FB-7CCC471A89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d0dc2-6c8a-4e72-8b27-6490d5fc9e83"/>
    <ds:schemaRef ds:uri="04f1bf06-1956-48b5-bbfb-b69e1916f2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0A5480A-D14D-4C4E-A56D-19FD8785DA04}">
  <ds:schemaRefs>
    <ds:schemaRef ds:uri="http://schemas.microsoft.com/office/2006/metadata/properties"/>
    <ds:schemaRef ds:uri="http://schemas.microsoft.com/office/infopath/2007/PartnerControls"/>
    <ds:schemaRef ds:uri="b01d0dc2-6c8a-4e72-8b27-6490d5fc9e8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Kaplan, Michael</dc:creator>
  <cp:keywords/>
  <dc:description/>
  <cp:lastModifiedBy>Zeiders, Holly</cp:lastModifiedBy>
  <cp:lastPrinted>2022-03-08T16:59:41Z</cp:lastPrinted>
  <dcterms:created xsi:type="dcterms:W3CDTF">2019-12-12T15:36:02Z</dcterms:created>
  <dcterms:modified xsi:type="dcterms:W3CDTF">2022-03-09T22:09:38Z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0x010100D46EA52244FBE24B808AE3143A0BA3C6</vt:lpwstr>
  </property>
</Properties>
</file>